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Sheet1" sheetId="1" r:id="rId1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<sst xmlns="http://schemas.openxmlformats.org/spreadsheetml/2006/main" count="11" uniqueCount="11">
  <si>
    <t>AC-RC Circuit Information</t>
  </si>
  <si>
    <t>R</t>
  </si>
  <si>
    <t>V(tot)</t>
  </si>
  <si>
    <t>V(R )</t>
  </si>
  <si>
    <t>V(C )</t>
  </si>
  <si>
    <t>V %diff</t>
  </si>
  <si>
    <t>Vcal</t>
  </si>
  <si>
    <t>VR_theo</t>
  </si>
  <si>
    <t>VC_Theo</t>
  </si>
  <si>
    <t>Green areas are from the MULTIMETER data - Red areas are for calculations</t>
  </si>
  <si>
    <t xml:space="preserve">Xc=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</si>
</sst>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AC Voltages (Series RC circuit) as a function of 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V(tot)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Sheet1!$B$5:$B$15</c:f>
              <c:numCache>
                <c:ptCount val="11"/>
              </c:numCache>
            </c:numRef>
          </c:val>
          <c:smooth val="0"/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V(R 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Sheet1!$C$5:$C$15</c:f>
              <c:numCache>
                <c:ptCount val="11"/>
              </c:numCache>
            </c:numRef>
          </c:val>
          <c:smooth val="1"/>
        </c:ser>
        <c:ser>
          <c:idx val="3"/>
          <c:order val="2"/>
          <c:tx>
            <c:strRef>
              <c:f>Sheet1!$D$4</c:f>
              <c:strCache>
                <c:ptCount val="1"/>
                <c:pt idx="0">
                  <c:v>V(C 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Sheet1!$D$5:$D$15</c:f>
              <c:numCache>
                <c:ptCount val="11"/>
              </c:numCache>
            </c:numRef>
          </c:val>
          <c:smooth val="1"/>
        </c:ser>
        <c:axId val="10875503"/>
        <c:axId val="30770664"/>
      </c:line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70664"/>
        <c:crosses val="autoZero"/>
        <c:auto val="1"/>
        <c:lblOffset val="100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55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Theoretical V(R ) vs. Measured V(R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V(R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Sheet1!$C$5:$C$15</c:f>
              <c:numCache>
                <c:ptCount val="11"/>
              </c:numCache>
            </c:numRef>
          </c:val>
          <c:smooth val="0"/>
        </c:ser>
        <c:ser>
          <c:idx val="3"/>
          <c:order val="1"/>
          <c:tx>
            <c:strRef>
              <c:f>Sheet1!$H$4</c:f>
              <c:strCache>
                <c:ptCount val="1"/>
                <c:pt idx="0">
                  <c:v>VR_theo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Sheet1!$H$5:$H$15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8500521"/>
        <c:axId val="9395826"/>
      </c:lineChart>
      <c:catAx>
        <c:axId val="8500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5826"/>
        <c:crosses val="autoZero"/>
        <c:auto val="1"/>
        <c:lblOffset val="100"/>
        <c:noMultiLvlLbl val="0"/>
      </c:catAx>
      <c:valAx>
        <c:axId val="939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Voltages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00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Theoretical V(C ) vs. Measured V(C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V(C 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Sheet1!$D$5:$D$15</c:f>
              <c:numCache>
                <c:ptCount val="11"/>
              </c:numCache>
            </c:numRef>
          </c:val>
          <c:smooth val="0"/>
        </c:ser>
        <c:ser>
          <c:idx val="3"/>
          <c:order val="1"/>
          <c:tx>
            <c:strRef>
              <c:f>Sheet1!$I$4</c:f>
              <c:strCache>
                <c:ptCount val="1"/>
                <c:pt idx="0">
                  <c:v>VC_Theo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Sheet1!$A$5:$A$15</c:f>
              <c:numCache>
                <c:ptCount val="11"/>
                <c:pt idx="0">
                  <c:v>10</c:v>
                </c:pt>
                <c:pt idx="1">
                  <c:v>20</c:v>
                </c:pt>
                <c:pt idx="2">
                  <c:v>40</c:v>
                </c:pt>
                <c:pt idx="3">
                  <c:v>80</c:v>
                </c:pt>
                <c:pt idx="4">
                  <c:v>160</c:v>
                </c:pt>
                <c:pt idx="5">
                  <c:v>200</c:v>
                </c:pt>
                <c:pt idx="6">
                  <c:v>300</c:v>
                </c:pt>
                <c:pt idx="7">
                  <c:v>400</c:v>
                </c:pt>
                <c:pt idx="8">
                  <c:v>800</c:v>
                </c:pt>
                <c:pt idx="9">
                  <c:v>1600</c:v>
                </c:pt>
                <c:pt idx="10">
                  <c:v>2000</c:v>
                </c:pt>
              </c:numCache>
            </c:numRef>
          </c:cat>
          <c:val>
            <c:numRef>
              <c:f>Sheet1!$I$5:$I$15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axId val="17453571"/>
        <c:axId val="22864412"/>
      </c:lineChart>
      <c:catAx>
        <c:axId val="1745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Voltages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535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76200</xdr:rowOff>
    </xdr:from>
    <xdr:to>
      <xdr:col>10</xdr:col>
      <xdr:colOff>9525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104775" y="2705100"/>
        <a:ext cx="56007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6</xdr:row>
      <xdr:rowOff>76200</xdr:rowOff>
    </xdr:from>
    <xdr:to>
      <xdr:col>17</xdr:col>
      <xdr:colOff>466725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6448425" y="1247775"/>
        <a:ext cx="398145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133350</xdr:colOff>
      <xdr:row>21</xdr:row>
      <xdr:rowOff>104775</xdr:rowOff>
    </xdr:from>
    <xdr:to>
      <xdr:col>17</xdr:col>
      <xdr:colOff>466725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6438900" y="3705225"/>
        <a:ext cx="399097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B5" sqref="B5:D15"/>
    </sheetView>
  </sheetViews>
  <sheetFormatPr defaultColWidth="9.140625" defaultRowHeight="12.75"/>
  <cols>
    <col min="1" max="1" width="6.7109375" style="0" customWidth="1"/>
    <col min="5" max="5" width="10.421875" style="0" customWidth="1"/>
    <col min="7" max="7" width="4.28125" style="0" customWidth="1"/>
  </cols>
  <sheetData>
    <row r="1" spans="1:9" ht="23.25">
      <c r="A1" s="2" t="s">
        <v>0</v>
      </c>
      <c r="B1" s="1"/>
      <c r="H1" s="15" t="s">
        <v>10</v>
      </c>
      <c r="I1" s="16">
        <f>1000000/(2*PI()*60*10)</f>
        <v>265.25823848649225</v>
      </c>
    </row>
    <row r="2" spans="1:8" ht="18">
      <c r="A2" s="1"/>
      <c r="B2" s="1" t="s">
        <v>9</v>
      </c>
      <c r="H2" s="14"/>
    </row>
    <row r="4" spans="1:14" ht="12.75">
      <c r="A4" s="4" t="s">
        <v>1</v>
      </c>
      <c r="B4" s="6" t="s">
        <v>2</v>
      </c>
      <c r="C4" s="7" t="s">
        <v>3</v>
      </c>
      <c r="D4" s="5" t="s">
        <v>4</v>
      </c>
      <c r="E4" s="4" t="s">
        <v>6</v>
      </c>
      <c r="F4" s="4" t="s">
        <v>5</v>
      </c>
      <c r="G4" s="4"/>
      <c r="H4" s="4" t="s">
        <v>7</v>
      </c>
      <c r="I4" s="4" t="s">
        <v>8</v>
      </c>
      <c r="J4" s="4"/>
      <c r="K4" s="4"/>
      <c r="M4" s="4"/>
      <c r="N4" s="4"/>
    </row>
    <row r="5" spans="1:11" ht="12.75">
      <c r="A5" s="3">
        <v>10</v>
      </c>
      <c r="B5" s="13"/>
      <c r="C5" s="13"/>
      <c r="D5" s="13"/>
      <c r="E5" s="8">
        <f>+SQRT(C5*C5+D5*D5)</f>
        <v>0</v>
      </c>
      <c r="F5" s="12" t="e">
        <f>200*(ABS(E5-B5)/(E5+B5))</f>
        <v>#DIV/0!</v>
      </c>
      <c r="G5" s="8"/>
      <c r="H5" s="8">
        <f>+A5*B5/SQRT(A5*A5+$I$1*$I$1)</f>
        <v>0</v>
      </c>
      <c r="I5" s="11">
        <f>+$I$1*B5/SQRT(A5*A5+$I$1*$I$1)</f>
        <v>0</v>
      </c>
      <c r="J5" s="9"/>
      <c r="K5" s="10"/>
    </row>
    <row r="6" spans="1:11" ht="12.75">
      <c r="A6" s="3">
        <v>20</v>
      </c>
      <c r="B6" s="13"/>
      <c r="C6" s="13"/>
      <c r="D6" s="13"/>
      <c r="E6" s="8">
        <f aca="true" t="shared" si="0" ref="E6:E15">+SQRT(C6*C6+D6*D6)</f>
        <v>0</v>
      </c>
      <c r="F6" s="12" t="e">
        <f aca="true" t="shared" si="1" ref="F6:F15">200*(ABS(E6-B6)/(E6+B6))</f>
        <v>#DIV/0!</v>
      </c>
      <c r="G6" s="8"/>
      <c r="H6" s="8">
        <f aca="true" t="shared" si="2" ref="H6:H15">+A6*B6/SQRT(A6*A6+$I$1*$I$1)</f>
        <v>0</v>
      </c>
      <c r="I6" s="11">
        <f aca="true" t="shared" si="3" ref="I6:I15">+$I$1*B6/SQRT(A6*A6+$I$1*$I$1)</f>
        <v>0</v>
      </c>
      <c r="J6" s="9"/>
      <c r="K6" s="10"/>
    </row>
    <row r="7" spans="1:11" ht="12.75">
      <c r="A7" s="3">
        <v>40</v>
      </c>
      <c r="B7" s="13"/>
      <c r="C7" s="13"/>
      <c r="D7" s="13"/>
      <c r="E7" s="8">
        <f t="shared" si="0"/>
        <v>0</v>
      </c>
      <c r="F7" s="12" t="e">
        <f t="shared" si="1"/>
        <v>#DIV/0!</v>
      </c>
      <c r="G7" s="8"/>
      <c r="H7" s="8">
        <f t="shared" si="2"/>
        <v>0</v>
      </c>
      <c r="I7" s="11">
        <f t="shared" si="3"/>
        <v>0</v>
      </c>
      <c r="J7" s="9"/>
      <c r="K7" s="10"/>
    </row>
    <row r="8" spans="1:11" ht="12.75">
      <c r="A8" s="3">
        <v>80</v>
      </c>
      <c r="B8" s="13"/>
      <c r="C8" s="13"/>
      <c r="D8" s="13"/>
      <c r="E8" s="8">
        <f t="shared" si="0"/>
        <v>0</v>
      </c>
      <c r="F8" s="12" t="e">
        <f t="shared" si="1"/>
        <v>#DIV/0!</v>
      </c>
      <c r="G8" s="8"/>
      <c r="H8" s="8">
        <f t="shared" si="2"/>
        <v>0</v>
      </c>
      <c r="I8" s="11">
        <f t="shared" si="3"/>
        <v>0</v>
      </c>
      <c r="J8" s="9"/>
      <c r="K8" s="10"/>
    </row>
    <row r="9" spans="1:11" ht="12.75">
      <c r="A9" s="3">
        <v>160</v>
      </c>
      <c r="B9" s="13"/>
      <c r="C9" s="13"/>
      <c r="D9" s="13"/>
      <c r="E9" s="8">
        <f t="shared" si="0"/>
        <v>0</v>
      </c>
      <c r="F9" s="12" t="e">
        <f t="shared" si="1"/>
        <v>#DIV/0!</v>
      </c>
      <c r="G9" s="8"/>
      <c r="H9" s="8">
        <f t="shared" si="2"/>
        <v>0</v>
      </c>
      <c r="I9" s="11">
        <f t="shared" si="3"/>
        <v>0</v>
      </c>
      <c r="J9" s="9"/>
      <c r="K9" s="10"/>
    </row>
    <row r="10" spans="1:11" ht="12.75">
      <c r="A10" s="3">
        <v>200</v>
      </c>
      <c r="B10" s="13"/>
      <c r="C10" s="13"/>
      <c r="D10" s="13"/>
      <c r="E10" s="8">
        <f t="shared" si="0"/>
        <v>0</v>
      </c>
      <c r="F10" s="12" t="e">
        <f t="shared" si="1"/>
        <v>#DIV/0!</v>
      </c>
      <c r="G10" s="8"/>
      <c r="H10" s="8">
        <f t="shared" si="2"/>
        <v>0</v>
      </c>
      <c r="I10" s="11">
        <f t="shared" si="3"/>
        <v>0</v>
      </c>
      <c r="J10" s="9"/>
      <c r="K10" s="10"/>
    </row>
    <row r="11" spans="1:11" ht="12.75">
      <c r="A11" s="3">
        <v>300</v>
      </c>
      <c r="B11" s="13"/>
      <c r="C11" s="13"/>
      <c r="D11" s="13"/>
      <c r="E11" s="8">
        <f t="shared" si="0"/>
        <v>0</v>
      </c>
      <c r="F11" s="12" t="e">
        <f t="shared" si="1"/>
        <v>#DIV/0!</v>
      </c>
      <c r="G11" s="8"/>
      <c r="H11" s="8">
        <f t="shared" si="2"/>
        <v>0</v>
      </c>
      <c r="I11" s="11">
        <f t="shared" si="3"/>
        <v>0</v>
      </c>
      <c r="J11" s="9"/>
      <c r="K11" s="10"/>
    </row>
    <row r="12" spans="1:11" ht="12.75">
      <c r="A12" s="3">
        <v>400</v>
      </c>
      <c r="B12" s="13"/>
      <c r="C12" s="13"/>
      <c r="D12" s="13"/>
      <c r="E12" s="8">
        <f t="shared" si="0"/>
        <v>0</v>
      </c>
      <c r="F12" s="12" t="e">
        <f t="shared" si="1"/>
        <v>#DIV/0!</v>
      </c>
      <c r="G12" s="8"/>
      <c r="H12" s="8">
        <f t="shared" si="2"/>
        <v>0</v>
      </c>
      <c r="I12" s="11">
        <f t="shared" si="3"/>
        <v>0</v>
      </c>
      <c r="J12" s="9"/>
      <c r="K12" s="10"/>
    </row>
    <row r="13" spans="1:11" ht="12.75">
      <c r="A13" s="3">
        <v>800</v>
      </c>
      <c r="B13" s="13"/>
      <c r="C13" s="13"/>
      <c r="D13" s="13"/>
      <c r="E13" s="8">
        <f t="shared" si="0"/>
        <v>0</v>
      </c>
      <c r="F13" s="12" t="e">
        <f t="shared" si="1"/>
        <v>#DIV/0!</v>
      </c>
      <c r="G13" s="8"/>
      <c r="H13" s="8">
        <f t="shared" si="2"/>
        <v>0</v>
      </c>
      <c r="I13" s="11">
        <f t="shared" si="3"/>
        <v>0</v>
      </c>
      <c r="J13" s="9"/>
      <c r="K13" s="10"/>
    </row>
    <row r="14" spans="1:11" ht="12.75">
      <c r="A14" s="3">
        <v>1600</v>
      </c>
      <c r="B14" s="13"/>
      <c r="C14" s="13"/>
      <c r="D14" s="13"/>
      <c r="E14" s="8">
        <f t="shared" si="0"/>
        <v>0</v>
      </c>
      <c r="F14" s="12" t="e">
        <f t="shared" si="1"/>
        <v>#DIV/0!</v>
      </c>
      <c r="G14" s="8"/>
      <c r="H14" s="8">
        <f t="shared" si="2"/>
        <v>0</v>
      </c>
      <c r="I14" s="11">
        <f t="shared" si="3"/>
        <v>0</v>
      </c>
      <c r="J14" s="9"/>
      <c r="K14" s="10"/>
    </row>
    <row r="15" spans="1:11" ht="12.75">
      <c r="A15" s="3">
        <v>2000</v>
      </c>
      <c r="B15" s="13"/>
      <c r="C15" s="13"/>
      <c r="D15" s="13"/>
      <c r="E15" s="8">
        <f t="shared" si="0"/>
        <v>0</v>
      </c>
      <c r="F15" s="12" t="e">
        <f t="shared" si="1"/>
        <v>#DIV/0!</v>
      </c>
      <c r="G15" s="8"/>
      <c r="H15" s="8">
        <f t="shared" si="2"/>
        <v>0</v>
      </c>
      <c r="I15" s="11">
        <f t="shared" si="3"/>
        <v>0</v>
      </c>
      <c r="J15" s="9"/>
      <c r="K15" s="10"/>
    </row>
  </sheetData>
  <printOptions/>
  <pageMargins left="0.75" right="0.75" top="1" bottom="1" header="0.5" footer="0.5"/>
  <pageSetup fitToHeight="1" fitToWidth="1" horizontalDpi="1200" verticalDpi="12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 Technological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s_schneider</dc:creator>
  <cp:keywords/>
  <dc:description/>
  <cp:lastModifiedBy>Scott Schneider</cp:lastModifiedBy>
  <cp:lastPrinted>2003-07-13T22:38:16Z</cp:lastPrinted>
  <dcterms:created xsi:type="dcterms:W3CDTF">2003-04-10T15:40:52Z</dcterms:created>
  <dcterms:modified xsi:type="dcterms:W3CDTF">2005-01-10T20:32:07Z</dcterms:modified>
  <cp:category/>
  <cp:version/>
  <cp:contentType/>
  <cp:contentStatus/>
</cp:coreProperties>
</file>